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45" windowWidth="14805" windowHeight="7770"/>
  </bookViews>
  <sheets>
    <sheet name=" ÖN DEĞERLENDİRME" sheetId="2" r:id="rId1"/>
    <sheet name="Sayfa3" sheetId="3" r:id="rId2"/>
  </sheets>
  <definedNames>
    <definedName name="_xlnm.Print_Area" localSheetId="0">' ÖN DEĞERLENDİRME'!$A$1:$K$66</definedName>
  </definedNames>
  <calcPr calcId="145621"/>
</workbook>
</file>

<file path=xl/calcChain.xml><?xml version="1.0" encoding="utf-8"?>
<calcChain xmlns="http://schemas.openxmlformats.org/spreadsheetml/2006/main">
  <c r="G59" i="2" l="1"/>
  <c r="G39" i="2"/>
  <c r="E39" i="2"/>
  <c r="H39" i="2" s="1"/>
  <c r="G58" i="2" l="1"/>
  <c r="E58" i="2"/>
  <c r="G57" i="2"/>
  <c r="E57" i="2"/>
  <c r="G56" i="2"/>
  <c r="E56" i="2"/>
  <c r="G55" i="2"/>
  <c r="E55" i="2"/>
  <c r="G54" i="2"/>
  <c r="E54" i="2"/>
  <c r="G52" i="2"/>
  <c r="E52" i="2"/>
  <c r="G62" i="2"/>
  <c r="E62" i="2"/>
  <c r="G51" i="2"/>
  <c r="E51" i="2"/>
  <c r="G53" i="2"/>
  <c r="E53" i="2"/>
  <c r="G50" i="2"/>
  <c r="E50" i="2"/>
  <c r="G61" i="2"/>
  <c r="E61" i="2"/>
  <c r="G49" i="2"/>
  <c r="E49" i="2"/>
  <c r="G48" i="2"/>
  <c r="E48" i="2"/>
  <c r="G38" i="2"/>
  <c r="E38" i="2"/>
  <c r="G60" i="2"/>
  <c r="E60" i="2"/>
  <c r="G47" i="2"/>
  <c r="E47" i="2"/>
  <c r="G46" i="2"/>
  <c r="E46" i="2"/>
  <c r="G45" i="2"/>
  <c r="E45" i="2"/>
  <c r="G44" i="2"/>
  <c r="E44" i="2"/>
  <c r="G43" i="2"/>
  <c r="E43" i="2"/>
  <c r="G42" i="2"/>
  <c r="E42" i="2"/>
  <c r="G41" i="2"/>
  <c r="E41" i="2"/>
  <c r="G40" i="2"/>
  <c r="E40" i="2"/>
  <c r="G37" i="2"/>
  <c r="E37" i="2"/>
  <c r="G36" i="2"/>
  <c r="E36" i="2"/>
  <c r="G35" i="2"/>
  <c r="E35" i="2"/>
  <c r="G34" i="2"/>
  <c r="E34" i="2"/>
  <c r="G33" i="2"/>
  <c r="E33" i="2"/>
  <c r="G32" i="2"/>
  <c r="E32" i="2"/>
  <c r="G31" i="2"/>
  <c r="E31" i="2"/>
  <c r="G30" i="2"/>
  <c r="E30" i="2"/>
  <c r="G29" i="2"/>
  <c r="E29" i="2"/>
  <c r="G28" i="2"/>
  <c r="E28" i="2"/>
  <c r="E59" i="2"/>
  <c r="H59" i="2" s="1"/>
  <c r="G27" i="2"/>
  <c r="E27" i="2"/>
  <c r="H27" i="2" s="1"/>
  <c r="G26" i="2"/>
  <c r="E26" i="2"/>
  <c r="G25" i="2"/>
  <c r="E25" i="2"/>
  <c r="H25" i="2" s="1"/>
  <c r="G24" i="2"/>
  <c r="E24" i="2"/>
  <c r="G23" i="2"/>
  <c r="E23" i="2"/>
  <c r="H23" i="2" s="1"/>
  <c r="G22" i="2"/>
  <c r="E22" i="2"/>
  <c r="G21" i="2"/>
  <c r="E21" i="2"/>
  <c r="H21" i="2" s="1"/>
  <c r="G20" i="2"/>
  <c r="E20" i="2"/>
  <c r="G19" i="2"/>
  <c r="E19" i="2"/>
  <c r="H19" i="2" s="1"/>
  <c r="G18" i="2"/>
  <c r="E18" i="2"/>
  <c r="H28" i="2" l="1"/>
  <c r="H30" i="2"/>
  <c r="H32" i="2"/>
  <c r="H34" i="2"/>
  <c r="H36" i="2"/>
  <c r="H40" i="2"/>
  <c r="H42" i="2"/>
  <c r="H44" i="2"/>
  <c r="H46" i="2"/>
  <c r="H60" i="2"/>
  <c r="H48" i="2"/>
  <c r="H61" i="2"/>
  <c r="H53" i="2"/>
  <c r="H62" i="2"/>
  <c r="H54" i="2"/>
  <c r="H56" i="2"/>
  <c r="H29" i="2"/>
  <c r="H31" i="2"/>
  <c r="H33" i="2"/>
  <c r="H35" i="2"/>
  <c r="H37" i="2"/>
  <c r="H41" i="2"/>
  <c r="H43" i="2"/>
  <c r="H45" i="2"/>
  <c r="H47" i="2"/>
  <c r="H38" i="2"/>
  <c r="H49" i="2"/>
  <c r="H50" i="2"/>
  <c r="H51" i="2"/>
  <c r="H52" i="2"/>
  <c r="H55" i="2"/>
  <c r="H57" i="2"/>
  <c r="H18" i="2"/>
  <c r="H20" i="2"/>
  <c r="H22" i="2"/>
  <c r="H24" i="2"/>
  <c r="H26" i="2"/>
  <c r="H58" i="2"/>
</calcChain>
</file>

<file path=xl/sharedStrings.xml><?xml version="1.0" encoding="utf-8"?>
<sst xmlns="http://schemas.openxmlformats.org/spreadsheetml/2006/main" count="213" uniqueCount="126">
  <si>
    <t>ABDULLAH GÜL  ÜNİVERSİTESİ</t>
  </si>
  <si>
    <t>Birimi</t>
  </si>
  <si>
    <t>Bölümü</t>
  </si>
  <si>
    <t>Anabilim Dalı</t>
  </si>
  <si>
    <t>Kadro Unvanı</t>
  </si>
  <si>
    <t>Kadro Derecesi</t>
  </si>
  <si>
    <t>Kadro Adedi</t>
  </si>
  <si>
    <t>T.C.NO</t>
  </si>
  <si>
    <t>Adı ve Soyadı</t>
  </si>
  <si>
    <t>ÖN DEĞERLENDİRME TUTANAĞI</t>
  </si>
  <si>
    <t>Duyuru Detay Numarası</t>
  </si>
  <si>
    <t>Ön Değerlendirmenin Yapıldığı Tarih</t>
  </si>
  <si>
    <t>ÖN DEĞERLENDİRMEYE TABİ TUTULAN ADAYLAR</t>
  </si>
  <si>
    <t>Sıra No</t>
  </si>
  <si>
    <t>ALES</t>
  </si>
  <si>
    <t xml:space="preserve">Yabancı Dil </t>
  </si>
  <si>
    <t>(A+B)
Ön Değerlendirme Notu</t>
  </si>
  <si>
    <t xml:space="preserve">Giriş Sınavına </t>
  </si>
  <si>
    <t>Puan</t>
  </si>
  <si>
    <t>(A) Puanın %60’ı</t>
  </si>
  <si>
    <t>(B) Puanın %40’ı</t>
  </si>
  <si>
    <t>Girecek</t>
  </si>
  <si>
    <t>Girmeyecek</t>
  </si>
  <si>
    <t>x</t>
  </si>
  <si>
    <t>Araştırma Görevlisi</t>
  </si>
  <si>
    <t>Ekonomi</t>
  </si>
  <si>
    <t>26/12/2018 tarih ve 30637 sayılı Resmi Gazete</t>
  </si>
  <si>
    <t>Yönetim Bilimleri Fakültesi</t>
  </si>
  <si>
    <t>İktisadi Gelişme ve Uluslararası İktisat</t>
  </si>
  <si>
    <t>YÖNETİM BİLİMLERİ FAKÜLTESİ</t>
  </si>
  <si>
    <t>26/12/2018 tarih ve 30637 sayılı Resmi Gazetede yayımlanan  Abdullah Gül  Üniversitesi  Yönetim Bilimleri Bilimleri Fakültesi Ekonomi Bölümü İktisadi Gelişme ve Uluslararası İktisat Anabilim dalına  başvuran Araştırma Görevlileri ön değerlendirmesi; 09.11.2018 tarih ve 30590 sayılı Resmi Gazetede yayımlanan Öğretim Üyesi Dışındaki Öğretim Elemanı Kadrolarına Yapılacak Atamalarda Uygulanacak Merkezi Sınav ile Giriş Snavlarına İlişkin Usul ve Esaslar Hakkında Yönetmelik’in 10. maddesi gereğince  Sınav jürisi tarafından; ALES puanının %60’ını, yabancı dil puanının %40’ını alarak ön değerlendirilmesi yapılmıştır. Ön değerlendirme tutanağı aşağıda isimleri yazılı sınav jürisi tarafından düzenlenerek imzalanmıştır.</t>
  </si>
  <si>
    <t>Halime BÖLÜKBAŞI</t>
  </si>
  <si>
    <t>Gülcan DOĞANAY</t>
  </si>
  <si>
    <t>Gülşah ŞENTÜRK</t>
  </si>
  <si>
    <t>Özgün YORGA</t>
  </si>
  <si>
    <t>Ayşenur ŞAKALAK</t>
  </si>
  <si>
    <t>Eray KARAKAŞ</t>
  </si>
  <si>
    <t>Erdal Eren KIZILIRMAK</t>
  </si>
  <si>
    <t>İbrahim HOROZ</t>
  </si>
  <si>
    <t>Ayten Nahide KORKMAZ</t>
  </si>
  <si>
    <t>Zeliha GÜLMEZ</t>
  </si>
  <si>
    <t>İbrahim BAŞARAN</t>
  </si>
  <si>
    <t>Emre KÖYLÜ</t>
  </si>
  <si>
    <t>Tuğba KOYUNCU</t>
  </si>
  <si>
    <t>Ahmet KADİROĞLU</t>
  </si>
  <si>
    <t>Abdulkadir KILIÇ</t>
  </si>
  <si>
    <t>İlknur Yeşim DİNÇEL</t>
  </si>
  <si>
    <t>Emine Rabia ERSOY</t>
  </si>
  <si>
    <t>Özlem Birgül SÜZEN</t>
  </si>
  <si>
    <t>Nilay YÖRÜK</t>
  </si>
  <si>
    <t>Şeymanur YAĞCIOĞLU</t>
  </si>
  <si>
    <t>Merve BENGÜ</t>
  </si>
  <si>
    <t>Emre CAN</t>
  </si>
  <si>
    <t>Sevim DİLEKOĞLU</t>
  </si>
  <si>
    <t>Mehmet Latif TURGUT</t>
  </si>
  <si>
    <t>Günsenin ALTINKAYNAK</t>
  </si>
  <si>
    <t>Levent ERTUĞ</t>
  </si>
  <si>
    <t>Şule Yüksel ÇAKIRCA</t>
  </si>
  <si>
    <t>Kerem Fırat COŞKUN</t>
  </si>
  <si>
    <t>Şevval SEZGENÇ</t>
  </si>
  <si>
    <t>Merve Kırca ATLI</t>
  </si>
  <si>
    <t>Sevda KARA DEMİR</t>
  </si>
  <si>
    <t>Ferhat ÇEVİKER</t>
  </si>
  <si>
    <t>Atakan AKINCI</t>
  </si>
  <si>
    <t>Bengi SARSILMAZ</t>
  </si>
  <si>
    <t>Taha ERCAN</t>
  </si>
  <si>
    <t>Ali Ahmet ÇELİK</t>
  </si>
  <si>
    <t>Mahmure ERCAN</t>
  </si>
  <si>
    <t>Cihat KARADEMİR</t>
  </si>
  <si>
    <t>Arife UYGUN</t>
  </si>
  <si>
    <t>Emrah ÇETİN</t>
  </si>
  <si>
    <t>Kübra Nur BULUT</t>
  </si>
  <si>
    <t>Aslıhan TANRIVERDİ</t>
  </si>
  <si>
    <t>Sinem Atıcı USTALAR</t>
  </si>
  <si>
    <t>Bilal ÇAYIR</t>
  </si>
  <si>
    <t>Emre DEVECİ</t>
  </si>
  <si>
    <t>Giriş Sınavının Yeri ve Saati  / Açıklama</t>
  </si>
  <si>
    <t>Yönetmeliğin 10.maddesine göre sıralamaya girememiştir</t>
  </si>
  <si>
    <t>Abdullah Gül Üniversitesi Erkilet Bulvarı Barbaos Mah. Sümer Kampüsü Kocasinan-KAYSERİ
22/01/2019 Saat: 10:00 Yönetim Bilimleri Fakültesi (B-201 nolu sınıf)</t>
  </si>
  <si>
    <t>Başvuru şartlarını taşımamaktadır (Dil puan yetersizdir)</t>
  </si>
  <si>
    <t>Başvuru şartlarını taşımamaktadır (Lisans diploması alan dışı)</t>
  </si>
  <si>
    <t>6576407.…</t>
  </si>
  <si>
    <t>2325121.…</t>
  </si>
  <si>
    <t>1916675.…</t>
  </si>
  <si>
    <t>2703527.…</t>
  </si>
  <si>
    <t>4823843.…</t>
  </si>
  <si>
    <t>1539509.…</t>
  </si>
  <si>
    <t>Bilgi için 0352 224 88 00  - 7298 / 7273</t>
  </si>
  <si>
    <t>1701876.…</t>
  </si>
  <si>
    <t>3013911.…</t>
  </si>
  <si>
    <t>4424836.…</t>
  </si>
  <si>
    <t>1961319.…</t>
  </si>
  <si>
    <t>3445944.…</t>
  </si>
  <si>
    <t>3344624.…</t>
  </si>
  <si>
    <t>2761084.…</t>
  </si>
  <si>
    <t>1274014.…</t>
  </si>
  <si>
    <t>2542162.…</t>
  </si>
  <si>
    <t>1407846.…</t>
  </si>
  <si>
    <t>1533718.…</t>
  </si>
  <si>
    <t>4198612.…</t>
  </si>
  <si>
    <t>3247334.…</t>
  </si>
  <si>
    <t>2389379.…</t>
  </si>
  <si>
    <t>3745946.…</t>
  </si>
  <si>
    <t>1889539.…</t>
  </si>
  <si>
    <t>5239070.…</t>
  </si>
  <si>
    <t>3735752.…</t>
  </si>
  <si>
    <t>5624247.…</t>
  </si>
  <si>
    <t>3589687.…</t>
  </si>
  <si>
    <t>3621741.…</t>
  </si>
  <si>
    <t>1028228.…</t>
  </si>
  <si>
    <t>3345700.…</t>
  </si>
  <si>
    <t>1132707.…</t>
  </si>
  <si>
    <t>1249905.…</t>
  </si>
  <si>
    <t>2637202.…</t>
  </si>
  <si>
    <t>1925922.…</t>
  </si>
  <si>
    <t>2629388.…</t>
  </si>
  <si>
    <t>4365172.…</t>
  </si>
  <si>
    <t>1468431.…</t>
  </si>
  <si>
    <t>2467926.…</t>
  </si>
  <si>
    <t>1968481.…</t>
  </si>
  <si>
    <t>1753746.…</t>
  </si>
  <si>
    <t>3296546.…</t>
  </si>
  <si>
    <t>3214137.…</t>
  </si>
  <si>
    <t>1413461.…</t>
  </si>
  <si>
    <t>4072392.…</t>
  </si>
  <si>
    <t>5690516.…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</si>
</sst>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T_L_-;\-* #,##0.00\ _T_L_-;_-* &quot;-&quot;??\ _T_L_-;_-@_-"/>
    <numFmt numFmtId="164" formatCode="#,##0.0"/>
  </numFmts>
  <fonts count="7" x14ac:knownFonts="1">
    <font>
      <sz val="11"/>
      <color theme="1"/>
      <name val="Calibri"/>
      <family val="2"/>
      <scheme val="minor"/>
    </font>
    <font>
      <b/>
      <sz val="10"/>
      <name val="Arial"/>
      <family val="2"/>
      <charset val="162"/>
    </font>
    <font>
      <sz val="10"/>
      <name val="Arial"/>
      <family val="2"/>
      <charset val="162"/>
    </font>
    <font>
      <sz val="9"/>
      <name val="Arial"/>
      <family val="2"/>
      <charset val="162"/>
    </font>
    <font>
      <b/>
      <sz val="12"/>
      <name val="Times New Roman"/>
      <family val="1"/>
      <charset val="162"/>
    </font>
    <font>
      <sz val="11"/>
      <color theme="1"/>
      <name val="Calibri"/>
      <family val="2"/>
      <scheme val="minor"/>
    </font>
    <font>
      <b/>
      <sz val="11"/>
      <color theme="1"/>
      <name val="Calibri"/>
      <family val="2"/>
      <charset val="16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5" fillId="0" borderId="0" applyFont="0" applyFill="0" applyBorder="0" applyAlignment="0" applyProtection="0"/>
  </cellStyleXfs>
  <cellXfs count="72">
    <xf numFmtId="0" fontId="0" fillId="0" borderId="0" xfId="0"/>
    <xf numFmtId="0" fontId="2" fillId="0" borderId="0" xfId="0" applyFont="1"/>
    <xf numFmtId="0" fontId="1"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5" xfId="0" applyFont="1" applyFill="1" applyBorder="1" applyAlignment="1">
      <alignment horizontal="center" vertical="center" wrapText="1"/>
    </xf>
    <xf numFmtId="0" fontId="0" fillId="0" borderId="0" xfId="0" applyFill="1"/>
    <xf numFmtId="0" fontId="1" fillId="0" borderId="12" xfId="0" applyFont="1" applyFill="1" applyBorder="1" applyAlignment="1">
      <alignment vertical="center" wrapText="1"/>
    </xf>
    <xf numFmtId="4" fontId="1" fillId="0" borderId="12" xfId="0" applyNumberFormat="1" applyFont="1" applyBorder="1" applyAlignment="1">
      <alignment horizontal="center" vertical="center" wrapText="1"/>
    </xf>
    <xf numFmtId="0" fontId="1" fillId="0" borderId="13" xfId="0" applyFont="1" applyFill="1" applyBorder="1" applyAlignment="1">
      <alignment vertical="center" wrapText="1"/>
    </xf>
    <xf numFmtId="164" fontId="1" fillId="0" borderId="12" xfId="0" applyNumberFormat="1" applyFont="1" applyBorder="1" applyAlignment="1" applyProtection="1">
      <alignment horizontal="center" vertical="center" wrapText="1"/>
    </xf>
    <xf numFmtId="164" fontId="0" fillId="0" borderId="0" xfId="0" applyNumberFormat="1"/>
    <xf numFmtId="164" fontId="4" fillId="0" borderId="0" xfId="0" applyNumberFormat="1" applyFont="1"/>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2" borderId="13" xfId="0" applyFont="1" applyFill="1" applyBorder="1" applyAlignment="1">
      <alignment vertical="center" wrapText="1"/>
    </xf>
    <xf numFmtId="0" fontId="1" fillId="2" borderId="12" xfId="0" applyFont="1" applyFill="1" applyBorder="1" applyAlignment="1">
      <alignment vertical="center" wrapText="1"/>
    </xf>
    <xf numFmtId="0" fontId="1" fillId="2" borderId="12" xfId="0" applyFont="1" applyFill="1" applyBorder="1" applyAlignment="1">
      <alignment horizontal="left"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Fill="1" applyBorder="1" applyAlignment="1">
      <alignment horizontal="center" vertical="center" wrapText="1"/>
    </xf>
    <xf numFmtId="164" fontId="1" fillId="0" borderId="12" xfId="0" applyNumberFormat="1" applyFont="1" applyBorder="1" applyAlignment="1">
      <alignment horizontal="center" vertical="center" wrapText="1"/>
    </xf>
    <xf numFmtId="0" fontId="1" fillId="2" borderId="13" xfId="0" applyFont="1" applyFill="1" applyBorder="1" applyAlignment="1">
      <alignment horizontal="left" vertical="center" wrapText="1"/>
    </xf>
    <xf numFmtId="0" fontId="1" fillId="0" borderId="12" xfId="0" applyFont="1" applyBorder="1" applyAlignment="1">
      <alignment horizontal="center" vertical="center" wrapText="1"/>
    </xf>
    <xf numFmtId="164" fontId="1" fillId="0" borderId="12"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Fill="1" applyBorder="1" applyAlignment="1">
      <alignment horizontal="center" vertical="center" wrapText="1"/>
    </xf>
    <xf numFmtId="43" fontId="1" fillId="0" borderId="10" xfId="1" applyFont="1" applyBorder="1" applyAlignment="1">
      <alignment horizontal="center" vertical="center" wrapText="1"/>
    </xf>
    <xf numFmtId="43" fontId="1" fillId="0" borderId="0" xfId="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0" fillId="0" borderId="0" xfId="0" applyNumberFormat="1"/>
    <xf numFmtId="0" fontId="3" fillId="0" borderId="12" xfId="0" applyFont="1" applyBorder="1" applyAlignment="1">
      <alignment horizontal="center" vertical="center" wrapText="1"/>
    </xf>
    <xf numFmtId="164" fontId="6" fillId="0" borderId="0" xfId="0" applyNumberFormat="1" applyFont="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14" fontId="2" fillId="0" borderId="9" xfId="0" applyNumberFormat="1" applyFont="1" applyBorder="1" applyAlignment="1">
      <alignment horizontal="left" vertical="center"/>
    </xf>
    <xf numFmtId="14" fontId="2" fillId="0" borderId="10" xfId="0" applyNumberFormat="1" applyFont="1" applyBorder="1" applyAlignment="1">
      <alignment horizontal="left" vertical="center"/>
    </xf>
    <xf numFmtId="14" fontId="2" fillId="0" borderId="11" xfId="0" applyNumberFormat="1" applyFont="1" applyBorder="1" applyAlignment="1">
      <alignment horizontal="left"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12"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4" fillId="0" borderId="0" xfId="0" applyFont="1" applyAlignment="1">
      <alignment horizontal="center"/>
    </xf>
    <xf numFmtId="2" fontId="1" fillId="0" borderId="12" xfId="0" applyNumberFormat="1" applyFont="1" applyBorder="1" applyAlignment="1">
      <alignment horizontal="center" vertical="center" wrapText="1"/>
    </xf>
  </cellXfs>
  <cellStyles count="2">
    <cellStyle name="Normal" xfId="0" builtinId="0"/>
    <cellStyle name="Virgül"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tabSelected="1" view="pageBreakPreview" topLeftCell="A40" zoomScale="80" zoomScaleNormal="100" zoomScaleSheetLayoutView="80" workbookViewId="0">
      <selection activeCell="C57" sqref="C57"/>
    </sheetView>
  </sheetViews>
  <sheetFormatPr defaultRowHeight="15" x14ac:dyDescent="0.25"/>
  <cols>
    <col min="1" max="1" width="7.7109375" bestFit="1" customWidth="1"/>
    <col min="2" max="2" width="17" customWidth="1"/>
    <col min="3" max="3" width="23.140625" style="6" customWidth="1"/>
    <col min="4" max="5" width="12.85546875" style="11" customWidth="1"/>
    <col min="6" max="6" width="12.85546875" customWidth="1"/>
    <col min="7" max="7" width="12.85546875" style="33" customWidth="1"/>
    <col min="8" max="8" width="12.85546875" style="11" customWidth="1"/>
    <col min="9" max="10" width="12.85546875" customWidth="1"/>
    <col min="11" max="11" width="75.28515625" customWidth="1"/>
  </cols>
  <sheetData>
    <row r="1" spans="1:11" ht="21" customHeight="1" x14ac:dyDescent="0.25">
      <c r="A1" s="36" t="s">
        <v>0</v>
      </c>
      <c r="B1" s="37"/>
      <c r="C1" s="37"/>
      <c r="D1" s="37"/>
      <c r="E1" s="37"/>
      <c r="F1" s="37"/>
      <c r="G1" s="37"/>
      <c r="H1" s="37"/>
      <c r="I1" s="37"/>
      <c r="J1" s="37"/>
      <c r="K1" s="38"/>
    </row>
    <row r="2" spans="1:11" ht="21" customHeight="1" x14ac:dyDescent="0.25">
      <c r="A2" s="39" t="s">
        <v>29</v>
      </c>
      <c r="B2" s="40"/>
      <c r="C2" s="40"/>
      <c r="D2" s="40"/>
      <c r="E2" s="40"/>
      <c r="F2" s="40"/>
      <c r="G2" s="40"/>
      <c r="H2" s="40"/>
      <c r="I2" s="40"/>
      <c r="J2" s="40"/>
      <c r="K2" s="41"/>
    </row>
    <row r="3" spans="1:11" ht="21" customHeight="1" x14ac:dyDescent="0.25">
      <c r="A3" s="42" t="s">
        <v>9</v>
      </c>
      <c r="B3" s="43"/>
      <c r="C3" s="43"/>
      <c r="D3" s="43"/>
      <c r="E3" s="43"/>
      <c r="F3" s="43"/>
      <c r="G3" s="43"/>
      <c r="H3" s="43"/>
      <c r="I3" s="43"/>
      <c r="J3" s="43"/>
      <c r="K3" s="44"/>
    </row>
    <row r="4" spans="1:11" ht="68.25" customHeight="1" x14ac:dyDescent="0.25">
      <c r="A4" s="45" t="s">
        <v>30</v>
      </c>
      <c r="B4" s="46"/>
      <c r="C4" s="46"/>
      <c r="D4" s="46"/>
      <c r="E4" s="46"/>
      <c r="F4" s="46"/>
      <c r="G4" s="46"/>
      <c r="H4" s="46"/>
      <c r="I4" s="46"/>
      <c r="J4" s="46"/>
      <c r="K4" s="47"/>
    </row>
    <row r="5" spans="1:11" x14ac:dyDescent="0.25">
      <c r="A5" s="48" t="s">
        <v>1</v>
      </c>
      <c r="B5" s="49"/>
      <c r="C5" s="49"/>
      <c r="D5" s="50"/>
      <c r="E5" s="51" t="s">
        <v>27</v>
      </c>
      <c r="F5" s="52"/>
      <c r="G5" s="52"/>
      <c r="H5" s="52"/>
      <c r="I5" s="52"/>
      <c r="J5" s="52"/>
      <c r="K5" s="53"/>
    </row>
    <row r="6" spans="1:11" x14ac:dyDescent="0.25">
      <c r="A6" s="48" t="s">
        <v>2</v>
      </c>
      <c r="B6" s="49"/>
      <c r="C6" s="49"/>
      <c r="D6" s="50"/>
      <c r="E6" s="54" t="s">
        <v>25</v>
      </c>
      <c r="F6" s="55"/>
      <c r="G6" s="55"/>
      <c r="H6" s="55"/>
      <c r="I6" s="55"/>
      <c r="J6" s="55"/>
      <c r="K6" s="56"/>
    </row>
    <row r="7" spans="1:11" x14ac:dyDescent="0.25">
      <c r="A7" s="48" t="s">
        <v>3</v>
      </c>
      <c r="B7" s="49"/>
      <c r="C7" s="49"/>
      <c r="D7" s="50"/>
      <c r="E7" s="48" t="s">
        <v>28</v>
      </c>
      <c r="F7" s="49"/>
      <c r="G7" s="49"/>
      <c r="H7" s="49"/>
      <c r="I7" s="49"/>
      <c r="J7" s="49"/>
      <c r="K7" s="50"/>
    </row>
    <row r="8" spans="1:11" x14ac:dyDescent="0.25">
      <c r="A8" s="48" t="s">
        <v>4</v>
      </c>
      <c r="B8" s="49"/>
      <c r="C8" s="49"/>
      <c r="D8" s="50"/>
      <c r="E8" s="48" t="s">
        <v>24</v>
      </c>
      <c r="F8" s="49"/>
      <c r="G8" s="49"/>
      <c r="H8" s="49"/>
      <c r="I8" s="49"/>
      <c r="J8" s="49"/>
      <c r="K8" s="50"/>
    </row>
    <row r="9" spans="1:11" x14ac:dyDescent="0.25">
      <c r="A9" s="48" t="s">
        <v>5</v>
      </c>
      <c r="B9" s="49"/>
      <c r="C9" s="49"/>
      <c r="D9" s="50"/>
      <c r="E9" s="51">
        <v>6</v>
      </c>
      <c r="F9" s="52"/>
      <c r="G9" s="52"/>
      <c r="H9" s="52"/>
      <c r="I9" s="52"/>
      <c r="J9" s="52"/>
      <c r="K9" s="53"/>
    </row>
    <row r="10" spans="1:11" x14ac:dyDescent="0.25">
      <c r="A10" s="48" t="s">
        <v>6</v>
      </c>
      <c r="B10" s="49"/>
      <c r="C10" s="49"/>
      <c r="D10" s="50"/>
      <c r="E10" s="51">
        <v>1</v>
      </c>
      <c r="F10" s="52"/>
      <c r="G10" s="52"/>
      <c r="H10" s="52"/>
      <c r="I10" s="52"/>
      <c r="J10" s="52"/>
      <c r="K10" s="53"/>
    </row>
    <row r="11" spans="1:11" x14ac:dyDescent="0.25">
      <c r="A11" s="51" t="s">
        <v>10</v>
      </c>
      <c r="B11" s="52"/>
      <c r="C11" s="52"/>
      <c r="D11" s="53"/>
      <c r="E11" s="51" t="s">
        <v>26</v>
      </c>
      <c r="F11" s="52"/>
      <c r="G11" s="52"/>
      <c r="H11" s="52"/>
      <c r="I11" s="52"/>
      <c r="J11" s="52"/>
      <c r="K11" s="53"/>
    </row>
    <row r="12" spans="1:11" x14ac:dyDescent="0.25">
      <c r="A12" s="48" t="s">
        <v>11</v>
      </c>
      <c r="B12" s="49"/>
      <c r="C12" s="49"/>
      <c r="D12" s="50"/>
      <c r="E12" s="57">
        <v>43481</v>
      </c>
      <c r="F12" s="58"/>
      <c r="G12" s="58"/>
      <c r="H12" s="58"/>
      <c r="I12" s="58"/>
      <c r="J12" s="58"/>
      <c r="K12" s="59"/>
    </row>
    <row r="13" spans="1:11" x14ac:dyDescent="0.25">
      <c r="A13" s="60" t="s">
        <v>12</v>
      </c>
      <c r="B13" s="60"/>
      <c r="C13" s="60"/>
      <c r="D13" s="60"/>
      <c r="E13" s="60"/>
      <c r="F13" s="60"/>
      <c r="G13" s="60"/>
      <c r="H13" s="60"/>
      <c r="I13" s="60"/>
      <c r="J13" s="60"/>
      <c r="K13" s="60"/>
    </row>
    <row r="14" spans="1:11" x14ac:dyDescent="0.25">
      <c r="A14" s="60"/>
      <c r="B14" s="60"/>
      <c r="C14" s="60"/>
      <c r="D14" s="60"/>
      <c r="E14" s="60"/>
      <c r="F14" s="60"/>
      <c r="G14" s="60"/>
      <c r="H14" s="60"/>
      <c r="I14" s="60"/>
      <c r="J14" s="60"/>
      <c r="K14" s="60"/>
    </row>
    <row r="15" spans="1:11" ht="20.25" customHeight="1" x14ac:dyDescent="0.25">
      <c r="A15" s="61" t="s">
        <v>13</v>
      </c>
      <c r="B15" s="62" t="s">
        <v>7</v>
      </c>
      <c r="C15" s="65" t="s">
        <v>8</v>
      </c>
      <c r="D15" s="61" t="s">
        <v>14</v>
      </c>
      <c r="E15" s="61"/>
      <c r="F15" s="61" t="s">
        <v>15</v>
      </c>
      <c r="G15" s="61"/>
      <c r="H15" s="67" t="s">
        <v>16</v>
      </c>
      <c r="I15" s="68" t="s">
        <v>17</v>
      </c>
      <c r="J15" s="69"/>
      <c r="K15" s="61" t="s">
        <v>76</v>
      </c>
    </row>
    <row r="16" spans="1:11" ht="20.25" customHeight="1" x14ac:dyDescent="0.25">
      <c r="A16" s="61"/>
      <c r="B16" s="63"/>
      <c r="C16" s="65"/>
      <c r="D16" s="67" t="s">
        <v>18</v>
      </c>
      <c r="E16" s="67" t="s">
        <v>19</v>
      </c>
      <c r="F16" s="61" t="s">
        <v>18</v>
      </c>
      <c r="G16" s="71" t="s">
        <v>20</v>
      </c>
      <c r="H16" s="67"/>
      <c r="I16" s="42"/>
      <c r="J16" s="44"/>
      <c r="K16" s="61"/>
    </row>
    <row r="17" spans="1:11" ht="13.5" customHeight="1" x14ac:dyDescent="0.25">
      <c r="A17" s="61"/>
      <c r="B17" s="64"/>
      <c r="C17" s="66"/>
      <c r="D17" s="67"/>
      <c r="E17" s="67"/>
      <c r="F17" s="61"/>
      <c r="G17" s="71"/>
      <c r="H17" s="67"/>
      <c r="I17" s="2" t="s">
        <v>21</v>
      </c>
      <c r="J17" s="2" t="s">
        <v>22</v>
      </c>
      <c r="K17" s="61"/>
    </row>
    <row r="18" spans="1:11" ht="24.95" customHeight="1" x14ac:dyDescent="0.25">
      <c r="A18" s="4">
        <v>1</v>
      </c>
      <c r="B18" s="18" t="s">
        <v>81</v>
      </c>
      <c r="C18" s="16" t="s">
        <v>54</v>
      </c>
      <c r="D18" s="27">
        <v>84.26</v>
      </c>
      <c r="E18" s="8">
        <f t="shared" ref="E18:E62" si="0">D18*60%</f>
        <v>50.556000000000004</v>
      </c>
      <c r="F18" s="18">
        <v>96.25</v>
      </c>
      <c r="G18" s="31">
        <f t="shared" ref="G18:G62" si="1">F18*40%</f>
        <v>38.5</v>
      </c>
      <c r="H18" s="8">
        <f t="shared" ref="H18:H62" si="2">E18+G18</f>
        <v>89.056000000000012</v>
      </c>
      <c r="I18" s="20" t="s">
        <v>23</v>
      </c>
      <c r="J18" s="5"/>
      <c r="K18" s="34" t="s">
        <v>78</v>
      </c>
    </row>
    <row r="19" spans="1:11" ht="24.95" customHeight="1" x14ac:dyDescent="0.25">
      <c r="A19" s="4">
        <v>2</v>
      </c>
      <c r="B19" s="19" t="s">
        <v>82</v>
      </c>
      <c r="C19" s="9" t="s">
        <v>74</v>
      </c>
      <c r="D19" s="27">
        <v>82.92</v>
      </c>
      <c r="E19" s="8">
        <f t="shared" si="0"/>
        <v>49.752000000000002</v>
      </c>
      <c r="F19" s="18">
        <v>96.25</v>
      </c>
      <c r="G19" s="31">
        <f t="shared" si="1"/>
        <v>38.5</v>
      </c>
      <c r="H19" s="8">
        <f t="shared" si="2"/>
        <v>88.25200000000001</v>
      </c>
      <c r="I19" s="20" t="s">
        <v>23</v>
      </c>
      <c r="J19" s="5"/>
      <c r="K19" s="34" t="s">
        <v>78</v>
      </c>
    </row>
    <row r="20" spans="1:11" ht="24.95" customHeight="1" x14ac:dyDescent="0.25">
      <c r="A20" s="4">
        <v>3</v>
      </c>
      <c r="B20" s="19" t="s">
        <v>83</v>
      </c>
      <c r="C20" s="15" t="s">
        <v>50</v>
      </c>
      <c r="D20" s="27">
        <v>82.58</v>
      </c>
      <c r="E20" s="8">
        <f t="shared" si="0"/>
        <v>49.547999999999995</v>
      </c>
      <c r="F20" s="18">
        <v>95</v>
      </c>
      <c r="G20" s="31">
        <f t="shared" si="1"/>
        <v>38</v>
      </c>
      <c r="H20" s="8">
        <f t="shared" si="2"/>
        <v>87.548000000000002</v>
      </c>
      <c r="I20" s="20" t="s">
        <v>23</v>
      </c>
      <c r="J20" s="5"/>
      <c r="K20" s="34" t="s">
        <v>78</v>
      </c>
    </row>
    <row r="21" spans="1:11" ht="24.95" customHeight="1" x14ac:dyDescent="0.25">
      <c r="A21" s="4">
        <v>4</v>
      </c>
      <c r="B21" s="19" t="s">
        <v>84</v>
      </c>
      <c r="C21" s="15" t="s">
        <v>37</v>
      </c>
      <c r="D21" s="27">
        <v>81.2</v>
      </c>
      <c r="E21" s="21">
        <f t="shared" si="0"/>
        <v>48.72</v>
      </c>
      <c r="F21" s="18">
        <v>95</v>
      </c>
      <c r="G21" s="31">
        <f t="shared" si="1"/>
        <v>38</v>
      </c>
      <c r="H21" s="8">
        <f t="shared" si="2"/>
        <v>86.72</v>
      </c>
      <c r="I21" s="20" t="s">
        <v>23</v>
      </c>
      <c r="J21" s="5"/>
      <c r="K21" s="34" t="s">
        <v>78</v>
      </c>
    </row>
    <row r="22" spans="1:11" ht="24.95" customHeight="1" x14ac:dyDescent="0.25">
      <c r="A22" s="4">
        <v>5</v>
      </c>
      <c r="B22" s="19" t="s">
        <v>85</v>
      </c>
      <c r="C22" s="15" t="s">
        <v>67</v>
      </c>
      <c r="D22" s="27">
        <v>88.62</v>
      </c>
      <c r="E22" s="21">
        <f t="shared" si="0"/>
        <v>53.172000000000004</v>
      </c>
      <c r="F22" s="18">
        <v>83.75</v>
      </c>
      <c r="G22" s="31">
        <f t="shared" si="1"/>
        <v>33.5</v>
      </c>
      <c r="H22" s="8">
        <f t="shared" si="2"/>
        <v>86.671999999999997</v>
      </c>
      <c r="I22" s="20" t="s">
        <v>23</v>
      </c>
      <c r="J22" s="5"/>
      <c r="K22" s="34" t="s">
        <v>78</v>
      </c>
    </row>
    <row r="23" spans="1:11" ht="24.95" customHeight="1" x14ac:dyDescent="0.25">
      <c r="A23" s="4">
        <v>6</v>
      </c>
      <c r="B23" s="19" t="s">
        <v>86</v>
      </c>
      <c r="C23" s="15" t="s">
        <v>70</v>
      </c>
      <c r="D23" s="27">
        <v>84.87</v>
      </c>
      <c r="E23" s="21">
        <f t="shared" si="0"/>
        <v>50.922000000000004</v>
      </c>
      <c r="F23" s="18">
        <v>88.75</v>
      </c>
      <c r="G23" s="31">
        <f t="shared" si="1"/>
        <v>35.5</v>
      </c>
      <c r="H23" s="8">
        <f t="shared" si="2"/>
        <v>86.421999999999997</v>
      </c>
      <c r="I23" s="20" t="s">
        <v>23</v>
      </c>
      <c r="J23" s="5"/>
      <c r="K23" s="34" t="s">
        <v>78</v>
      </c>
    </row>
    <row r="24" spans="1:11" ht="24.95" customHeight="1" x14ac:dyDescent="0.25">
      <c r="A24" s="4">
        <v>7</v>
      </c>
      <c r="B24" s="19" t="s">
        <v>88</v>
      </c>
      <c r="C24" s="9" t="s">
        <v>32</v>
      </c>
      <c r="D24" s="27">
        <v>86.08</v>
      </c>
      <c r="E24" s="21">
        <f t="shared" si="0"/>
        <v>51.647999999999996</v>
      </c>
      <c r="F24" s="18">
        <v>86.25</v>
      </c>
      <c r="G24" s="31">
        <f t="shared" si="1"/>
        <v>34.5</v>
      </c>
      <c r="H24" s="8">
        <f t="shared" si="2"/>
        <v>86.147999999999996</v>
      </c>
      <c r="I24" s="20" t="s">
        <v>23</v>
      </c>
      <c r="J24" s="5"/>
      <c r="K24" s="34" t="s">
        <v>78</v>
      </c>
    </row>
    <row r="25" spans="1:11" ht="24.95" customHeight="1" x14ac:dyDescent="0.25">
      <c r="A25" s="4">
        <v>8</v>
      </c>
      <c r="B25" s="19" t="s">
        <v>89</v>
      </c>
      <c r="C25" s="15" t="s">
        <v>55</v>
      </c>
      <c r="D25" s="27">
        <v>84.22</v>
      </c>
      <c r="E25" s="21">
        <f t="shared" si="0"/>
        <v>50.531999999999996</v>
      </c>
      <c r="F25" s="18">
        <v>87.5</v>
      </c>
      <c r="G25" s="31">
        <f t="shared" si="1"/>
        <v>35</v>
      </c>
      <c r="H25" s="8">
        <f t="shared" si="2"/>
        <v>85.531999999999996</v>
      </c>
      <c r="I25" s="20" t="s">
        <v>23</v>
      </c>
      <c r="J25" s="5"/>
      <c r="K25" s="34" t="s">
        <v>78</v>
      </c>
    </row>
    <row r="26" spans="1:11" ht="24.95" customHeight="1" x14ac:dyDescent="0.25">
      <c r="A26" s="4">
        <v>9</v>
      </c>
      <c r="B26" s="19" t="s">
        <v>90</v>
      </c>
      <c r="C26" s="9" t="s">
        <v>34</v>
      </c>
      <c r="D26" s="27">
        <v>84.02</v>
      </c>
      <c r="E26" s="21">
        <f t="shared" si="0"/>
        <v>50.411999999999999</v>
      </c>
      <c r="F26" s="18">
        <v>87.5</v>
      </c>
      <c r="G26" s="31">
        <f t="shared" si="1"/>
        <v>35</v>
      </c>
      <c r="H26" s="8">
        <f t="shared" si="2"/>
        <v>85.412000000000006</v>
      </c>
      <c r="I26" s="20" t="s">
        <v>23</v>
      </c>
      <c r="J26" s="5"/>
      <c r="K26" s="34" t="s">
        <v>78</v>
      </c>
    </row>
    <row r="27" spans="1:11" ht="24.95" customHeight="1" x14ac:dyDescent="0.25">
      <c r="A27" s="4">
        <v>10</v>
      </c>
      <c r="B27" s="19" t="s">
        <v>91</v>
      </c>
      <c r="C27" s="22" t="s">
        <v>53</v>
      </c>
      <c r="D27" s="27">
        <v>79.760000000000005</v>
      </c>
      <c r="E27" s="21">
        <f t="shared" si="0"/>
        <v>47.856000000000002</v>
      </c>
      <c r="F27" s="18">
        <v>93.75</v>
      </c>
      <c r="G27" s="31">
        <f t="shared" si="1"/>
        <v>37.5</v>
      </c>
      <c r="H27" s="8">
        <f t="shared" si="2"/>
        <v>85.355999999999995</v>
      </c>
      <c r="I27" s="20" t="s">
        <v>23</v>
      </c>
      <c r="J27" s="5"/>
      <c r="K27" s="34" t="s">
        <v>78</v>
      </c>
    </row>
    <row r="28" spans="1:11" ht="24.95" customHeight="1" x14ac:dyDescent="0.25">
      <c r="A28" s="4">
        <v>11</v>
      </c>
      <c r="B28" s="19" t="s">
        <v>92</v>
      </c>
      <c r="C28" s="15" t="s">
        <v>44</v>
      </c>
      <c r="D28" s="27">
        <v>82.27</v>
      </c>
      <c r="E28" s="21">
        <f t="shared" si="0"/>
        <v>49.361999999999995</v>
      </c>
      <c r="F28" s="18">
        <v>87.5</v>
      </c>
      <c r="G28" s="31">
        <f t="shared" si="1"/>
        <v>35</v>
      </c>
      <c r="H28" s="8">
        <f t="shared" si="2"/>
        <v>84.361999999999995</v>
      </c>
      <c r="I28" s="20"/>
      <c r="J28" s="5" t="s">
        <v>23</v>
      </c>
      <c r="K28" s="34" t="s">
        <v>77</v>
      </c>
    </row>
    <row r="29" spans="1:11" ht="24.95" customHeight="1" x14ac:dyDescent="0.25">
      <c r="A29" s="4">
        <v>12</v>
      </c>
      <c r="B29" s="19" t="s">
        <v>93</v>
      </c>
      <c r="C29" s="7" t="s">
        <v>31</v>
      </c>
      <c r="D29" s="27">
        <v>85.78</v>
      </c>
      <c r="E29" s="10">
        <f t="shared" si="0"/>
        <v>51.467999999999996</v>
      </c>
      <c r="F29" s="8">
        <v>81.25</v>
      </c>
      <c r="G29" s="31">
        <f t="shared" si="1"/>
        <v>32.5</v>
      </c>
      <c r="H29" s="8">
        <f t="shared" si="2"/>
        <v>83.967999999999989</v>
      </c>
      <c r="I29" s="20"/>
      <c r="J29" s="5" t="s">
        <v>23</v>
      </c>
      <c r="K29" s="34" t="s">
        <v>77</v>
      </c>
    </row>
    <row r="30" spans="1:11" ht="24.95" customHeight="1" x14ac:dyDescent="0.25">
      <c r="A30" s="4">
        <v>13</v>
      </c>
      <c r="B30" s="19" t="s">
        <v>94</v>
      </c>
      <c r="C30" s="16" t="s">
        <v>49</v>
      </c>
      <c r="D30" s="27">
        <v>80.14</v>
      </c>
      <c r="E30" s="24">
        <f t="shared" si="0"/>
        <v>48.083999999999996</v>
      </c>
      <c r="F30" s="23">
        <v>88.75</v>
      </c>
      <c r="G30" s="31">
        <f t="shared" si="1"/>
        <v>35.5</v>
      </c>
      <c r="H30" s="8">
        <f t="shared" si="2"/>
        <v>83.584000000000003</v>
      </c>
      <c r="I30" s="20"/>
      <c r="J30" s="5" t="s">
        <v>23</v>
      </c>
      <c r="K30" s="34" t="s">
        <v>77</v>
      </c>
    </row>
    <row r="31" spans="1:11" ht="24.95" customHeight="1" x14ac:dyDescent="0.25">
      <c r="A31" s="4">
        <v>14</v>
      </c>
      <c r="B31" s="19" t="s">
        <v>95</v>
      </c>
      <c r="C31" s="16" t="s">
        <v>56</v>
      </c>
      <c r="D31" s="27">
        <v>83.25</v>
      </c>
      <c r="E31" s="21">
        <f t="shared" si="0"/>
        <v>49.949999999999996</v>
      </c>
      <c r="F31" s="18">
        <v>82.5</v>
      </c>
      <c r="G31" s="31">
        <f t="shared" si="1"/>
        <v>33</v>
      </c>
      <c r="H31" s="8">
        <f t="shared" si="2"/>
        <v>82.949999999999989</v>
      </c>
      <c r="I31" s="20"/>
      <c r="J31" s="5" t="s">
        <v>23</v>
      </c>
      <c r="K31" s="34" t="s">
        <v>77</v>
      </c>
    </row>
    <row r="32" spans="1:11" ht="24.95" customHeight="1" x14ac:dyDescent="0.25">
      <c r="A32" s="4">
        <v>15</v>
      </c>
      <c r="B32" s="19" t="s">
        <v>96</v>
      </c>
      <c r="C32" s="16" t="s">
        <v>52</v>
      </c>
      <c r="D32" s="27">
        <v>79.89</v>
      </c>
      <c r="E32" s="21">
        <f t="shared" si="0"/>
        <v>47.933999999999997</v>
      </c>
      <c r="F32" s="18">
        <v>87.5</v>
      </c>
      <c r="G32" s="31">
        <f t="shared" si="1"/>
        <v>35</v>
      </c>
      <c r="H32" s="8">
        <f t="shared" si="2"/>
        <v>82.933999999999997</v>
      </c>
      <c r="I32" s="20"/>
      <c r="J32" s="5" t="s">
        <v>23</v>
      </c>
      <c r="K32" s="34" t="s">
        <v>77</v>
      </c>
    </row>
    <row r="33" spans="1:11" ht="24.95" customHeight="1" x14ac:dyDescent="0.25">
      <c r="A33" s="4">
        <v>16</v>
      </c>
      <c r="B33" s="19" t="s">
        <v>97</v>
      </c>
      <c r="C33" s="16" t="s">
        <v>58</v>
      </c>
      <c r="D33" s="27">
        <v>78.709999999999994</v>
      </c>
      <c r="E33" s="21">
        <f t="shared" si="0"/>
        <v>47.225999999999992</v>
      </c>
      <c r="F33" s="18">
        <v>88.75</v>
      </c>
      <c r="G33" s="31">
        <f t="shared" si="1"/>
        <v>35.5</v>
      </c>
      <c r="H33" s="8">
        <f t="shared" si="2"/>
        <v>82.725999999999999</v>
      </c>
      <c r="I33" s="20"/>
      <c r="J33" s="5" t="s">
        <v>23</v>
      </c>
      <c r="K33" s="34" t="s">
        <v>77</v>
      </c>
    </row>
    <row r="34" spans="1:11" ht="24.95" customHeight="1" x14ac:dyDescent="0.25">
      <c r="A34" s="4">
        <v>17</v>
      </c>
      <c r="B34" s="19" t="s">
        <v>98</v>
      </c>
      <c r="C34" s="16" t="s">
        <v>41</v>
      </c>
      <c r="D34" s="27">
        <v>79.95</v>
      </c>
      <c r="E34" s="21">
        <f t="shared" si="0"/>
        <v>47.97</v>
      </c>
      <c r="F34" s="18">
        <v>86.25</v>
      </c>
      <c r="G34" s="31">
        <f t="shared" si="1"/>
        <v>34.5</v>
      </c>
      <c r="H34" s="8">
        <f t="shared" si="2"/>
        <v>82.47</v>
      </c>
      <c r="I34" s="20"/>
      <c r="J34" s="5" t="s">
        <v>23</v>
      </c>
      <c r="K34" s="34" t="s">
        <v>77</v>
      </c>
    </row>
    <row r="35" spans="1:11" ht="24.95" customHeight="1" x14ac:dyDescent="0.25">
      <c r="A35" s="4">
        <v>18</v>
      </c>
      <c r="B35" s="19" t="s">
        <v>99</v>
      </c>
      <c r="C35" s="16" t="s">
        <v>66</v>
      </c>
      <c r="D35" s="27">
        <v>83.86</v>
      </c>
      <c r="E35" s="21">
        <f t="shared" si="0"/>
        <v>50.315999999999995</v>
      </c>
      <c r="F35" s="18">
        <v>80</v>
      </c>
      <c r="G35" s="31">
        <f t="shared" si="1"/>
        <v>32</v>
      </c>
      <c r="H35" s="8">
        <f t="shared" si="2"/>
        <v>82.316000000000003</v>
      </c>
      <c r="I35" s="20"/>
      <c r="J35" s="5" t="s">
        <v>23</v>
      </c>
      <c r="K35" s="34" t="s">
        <v>77</v>
      </c>
    </row>
    <row r="36" spans="1:11" ht="24.95" customHeight="1" x14ac:dyDescent="0.25">
      <c r="A36" s="4">
        <v>19</v>
      </c>
      <c r="B36" s="19" t="s">
        <v>100</v>
      </c>
      <c r="C36" s="16" t="s">
        <v>63</v>
      </c>
      <c r="D36" s="27">
        <v>77.69</v>
      </c>
      <c r="E36" s="21">
        <f t="shared" si="0"/>
        <v>46.613999999999997</v>
      </c>
      <c r="F36" s="18">
        <v>88.75</v>
      </c>
      <c r="G36" s="31">
        <f t="shared" si="1"/>
        <v>35.5</v>
      </c>
      <c r="H36" s="8">
        <f t="shared" si="2"/>
        <v>82.114000000000004</v>
      </c>
      <c r="I36" s="20"/>
      <c r="J36" s="5" t="s">
        <v>23</v>
      </c>
      <c r="K36" s="34" t="s">
        <v>77</v>
      </c>
    </row>
    <row r="37" spans="1:11" ht="24.95" customHeight="1" x14ac:dyDescent="0.25">
      <c r="A37" s="4">
        <v>20</v>
      </c>
      <c r="B37" s="19" t="s">
        <v>101</v>
      </c>
      <c r="C37" s="16" t="s">
        <v>51</v>
      </c>
      <c r="D37" s="27">
        <v>77.569999999999993</v>
      </c>
      <c r="E37" s="21">
        <f t="shared" si="0"/>
        <v>46.541999999999994</v>
      </c>
      <c r="F37" s="18">
        <v>88.75</v>
      </c>
      <c r="G37" s="31">
        <f t="shared" si="1"/>
        <v>35.5</v>
      </c>
      <c r="H37" s="8">
        <f t="shared" si="2"/>
        <v>82.042000000000002</v>
      </c>
      <c r="I37" s="20"/>
      <c r="J37" s="5" t="s">
        <v>23</v>
      </c>
      <c r="K37" s="34" t="s">
        <v>77</v>
      </c>
    </row>
    <row r="38" spans="1:11" ht="24.95" customHeight="1" x14ac:dyDescent="0.25">
      <c r="A38" s="4">
        <v>21</v>
      </c>
      <c r="B38" s="25" t="s">
        <v>102</v>
      </c>
      <c r="C38" s="16" t="s">
        <v>39</v>
      </c>
      <c r="D38" s="27">
        <v>75.81</v>
      </c>
      <c r="E38" s="21">
        <f t="shared" si="0"/>
        <v>45.485999999999997</v>
      </c>
      <c r="F38" s="18">
        <v>91.25</v>
      </c>
      <c r="G38" s="31">
        <f t="shared" si="1"/>
        <v>36.5</v>
      </c>
      <c r="H38" s="8">
        <f t="shared" si="2"/>
        <v>81.98599999999999</v>
      </c>
      <c r="I38" s="20"/>
      <c r="J38" s="5" t="s">
        <v>23</v>
      </c>
      <c r="K38" s="34" t="s">
        <v>77</v>
      </c>
    </row>
    <row r="39" spans="1:11" ht="24.95" customHeight="1" x14ac:dyDescent="0.25">
      <c r="A39" s="4">
        <v>22</v>
      </c>
      <c r="B39" s="19" t="s">
        <v>103</v>
      </c>
      <c r="C39" s="17" t="s">
        <v>75</v>
      </c>
      <c r="D39" s="27">
        <v>79.900000000000006</v>
      </c>
      <c r="E39" s="21">
        <f t="shared" si="0"/>
        <v>47.940000000000005</v>
      </c>
      <c r="F39" s="18">
        <v>85</v>
      </c>
      <c r="G39" s="31">
        <f t="shared" si="1"/>
        <v>34</v>
      </c>
      <c r="H39" s="8">
        <f t="shared" si="2"/>
        <v>81.94</v>
      </c>
      <c r="I39" s="20"/>
      <c r="J39" s="5" t="s">
        <v>23</v>
      </c>
      <c r="K39" s="34" t="s">
        <v>77</v>
      </c>
    </row>
    <row r="40" spans="1:11" ht="24.95" customHeight="1" x14ac:dyDescent="0.25">
      <c r="A40" s="4">
        <v>23</v>
      </c>
      <c r="B40" s="19" t="s">
        <v>104</v>
      </c>
      <c r="C40" s="16" t="s">
        <v>42</v>
      </c>
      <c r="D40" s="27">
        <v>78.31</v>
      </c>
      <c r="E40" s="21">
        <f t="shared" si="0"/>
        <v>46.985999999999997</v>
      </c>
      <c r="F40" s="18">
        <v>86.25</v>
      </c>
      <c r="G40" s="31">
        <f t="shared" si="1"/>
        <v>34.5</v>
      </c>
      <c r="H40" s="8">
        <f t="shared" si="2"/>
        <v>81.48599999999999</v>
      </c>
      <c r="I40" s="20"/>
      <c r="J40" s="5" t="s">
        <v>23</v>
      </c>
      <c r="K40" s="34" t="s">
        <v>77</v>
      </c>
    </row>
    <row r="41" spans="1:11" ht="24.95" customHeight="1" x14ac:dyDescent="0.25">
      <c r="A41" s="4">
        <v>24</v>
      </c>
      <c r="B41" s="19" t="s">
        <v>105</v>
      </c>
      <c r="C41" s="7" t="s">
        <v>35</v>
      </c>
      <c r="D41" s="27">
        <v>77.510000000000005</v>
      </c>
      <c r="E41" s="21">
        <f t="shared" si="0"/>
        <v>46.506</v>
      </c>
      <c r="F41" s="18">
        <v>86.25</v>
      </c>
      <c r="G41" s="31">
        <f t="shared" si="1"/>
        <v>34.5</v>
      </c>
      <c r="H41" s="8">
        <f t="shared" si="2"/>
        <v>81.006</v>
      </c>
      <c r="I41" s="20"/>
      <c r="J41" s="5" t="s">
        <v>23</v>
      </c>
      <c r="K41" s="34" t="s">
        <v>77</v>
      </c>
    </row>
    <row r="42" spans="1:11" ht="24.95" customHeight="1" x14ac:dyDescent="0.25">
      <c r="A42" s="4">
        <v>25</v>
      </c>
      <c r="B42" s="19" t="s">
        <v>106</v>
      </c>
      <c r="C42" s="16" t="s">
        <v>46</v>
      </c>
      <c r="D42" s="27">
        <v>78.959999999999994</v>
      </c>
      <c r="E42" s="21">
        <f t="shared" si="0"/>
        <v>47.375999999999998</v>
      </c>
      <c r="F42" s="18">
        <v>83.75</v>
      </c>
      <c r="G42" s="31">
        <f t="shared" si="1"/>
        <v>33.5</v>
      </c>
      <c r="H42" s="8">
        <f t="shared" si="2"/>
        <v>80.876000000000005</v>
      </c>
      <c r="I42" s="20"/>
      <c r="J42" s="5" t="s">
        <v>23</v>
      </c>
      <c r="K42" s="34" t="s">
        <v>77</v>
      </c>
    </row>
    <row r="43" spans="1:11" ht="24.95" customHeight="1" x14ac:dyDescent="0.25">
      <c r="A43" s="4">
        <v>26</v>
      </c>
      <c r="B43" s="19" t="s">
        <v>107</v>
      </c>
      <c r="C43" s="16" t="s">
        <v>68</v>
      </c>
      <c r="D43" s="27">
        <v>77.44</v>
      </c>
      <c r="E43" s="21">
        <f t="shared" si="0"/>
        <v>46.463999999999999</v>
      </c>
      <c r="F43" s="18">
        <v>85</v>
      </c>
      <c r="G43" s="31">
        <f t="shared" si="1"/>
        <v>34</v>
      </c>
      <c r="H43" s="8">
        <f t="shared" si="2"/>
        <v>80.463999999999999</v>
      </c>
      <c r="I43" s="20"/>
      <c r="J43" s="5" t="s">
        <v>23</v>
      </c>
      <c r="K43" s="34" t="s">
        <v>77</v>
      </c>
    </row>
    <row r="44" spans="1:11" ht="24.95" customHeight="1" x14ac:dyDescent="0.25">
      <c r="A44" s="4">
        <v>27</v>
      </c>
      <c r="B44" s="19" t="s">
        <v>108</v>
      </c>
      <c r="C44" s="16" t="s">
        <v>65</v>
      </c>
      <c r="D44" s="27">
        <v>77.989999999999995</v>
      </c>
      <c r="E44" s="21">
        <f t="shared" si="0"/>
        <v>46.793999999999997</v>
      </c>
      <c r="F44" s="18">
        <v>83.75</v>
      </c>
      <c r="G44" s="31">
        <f t="shared" si="1"/>
        <v>33.5</v>
      </c>
      <c r="H44" s="8">
        <f t="shared" si="2"/>
        <v>80.293999999999997</v>
      </c>
      <c r="I44" s="20"/>
      <c r="J44" s="5" t="s">
        <v>23</v>
      </c>
      <c r="K44" s="34" t="s">
        <v>77</v>
      </c>
    </row>
    <row r="45" spans="1:11" ht="24.95" customHeight="1" x14ac:dyDescent="0.25">
      <c r="A45" s="4">
        <v>28</v>
      </c>
      <c r="B45" s="19" t="s">
        <v>109</v>
      </c>
      <c r="C45" s="16" t="s">
        <v>48</v>
      </c>
      <c r="D45" s="27">
        <v>78.41</v>
      </c>
      <c r="E45" s="21">
        <f t="shared" si="0"/>
        <v>47.045999999999999</v>
      </c>
      <c r="F45" s="18">
        <v>82.5</v>
      </c>
      <c r="G45" s="31">
        <f t="shared" si="1"/>
        <v>33</v>
      </c>
      <c r="H45" s="8">
        <f t="shared" si="2"/>
        <v>80.045999999999992</v>
      </c>
      <c r="I45" s="20"/>
      <c r="J45" s="5" t="s">
        <v>23</v>
      </c>
      <c r="K45" s="34" t="s">
        <v>77</v>
      </c>
    </row>
    <row r="46" spans="1:11" ht="24.95" customHeight="1" x14ac:dyDescent="0.25">
      <c r="A46" s="4">
        <v>29</v>
      </c>
      <c r="B46" s="19" t="s">
        <v>110</v>
      </c>
      <c r="C46" s="16" t="s">
        <v>73</v>
      </c>
      <c r="D46" s="27">
        <v>75.37</v>
      </c>
      <c r="E46" s="21">
        <f t="shared" si="0"/>
        <v>45.222000000000001</v>
      </c>
      <c r="F46" s="18">
        <v>86.25</v>
      </c>
      <c r="G46" s="31">
        <f t="shared" si="1"/>
        <v>34.5</v>
      </c>
      <c r="H46" s="8">
        <f t="shared" si="2"/>
        <v>79.722000000000008</v>
      </c>
      <c r="I46" s="20"/>
      <c r="J46" s="5" t="s">
        <v>23</v>
      </c>
      <c r="K46" s="34" t="s">
        <v>77</v>
      </c>
    </row>
    <row r="47" spans="1:11" ht="24.95" customHeight="1" x14ac:dyDescent="0.25">
      <c r="A47" s="4">
        <v>30</v>
      </c>
      <c r="B47" s="19" t="s">
        <v>111</v>
      </c>
      <c r="C47" s="16" t="s">
        <v>71</v>
      </c>
      <c r="D47" s="27">
        <v>77</v>
      </c>
      <c r="E47" s="21">
        <f t="shared" si="0"/>
        <v>46.199999999999996</v>
      </c>
      <c r="F47" s="18">
        <v>83.75</v>
      </c>
      <c r="G47" s="31">
        <f t="shared" si="1"/>
        <v>33.5</v>
      </c>
      <c r="H47" s="8">
        <f t="shared" si="2"/>
        <v>79.699999999999989</v>
      </c>
      <c r="I47" s="20"/>
      <c r="J47" s="5" t="s">
        <v>23</v>
      </c>
      <c r="K47" s="34" t="s">
        <v>77</v>
      </c>
    </row>
    <row r="48" spans="1:11" ht="24.95" customHeight="1" x14ac:dyDescent="0.25">
      <c r="A48" s="4">
        <v>31</v>
      </c>
      <c r="B48" s="19" t="s">
        <v>112</v>
      </c>
      <c r="C48" s="16" t="s">
        <v>72</v>
      </c>
      <c r="D48" s="27">
        <v>82.12</v>
      </c>
      <c r="E48" s="24">
        <f t="shared" si="0"/>
        <v>49.271999999999998</v>
      </c>
      <c r="F48" s="23">
        <v>75</v>
      </c>
      <c r="G48" s="31">
        <f t="shared" si="1"/>
        <v>30</v>
      </c>
      <c r="H48" s="8">
        <f t="shared" si="2"/>
        <v>79.271999999999991</v>
      </c>
      <c r="I48" s="20"/>
      <c r="J48" s="5" t="s">
        <v>23</v>
      </c>
      <c r="K48" s="34" t="s">
        <v>77</v>
      </c>
    </row>
    <row r="49" spans="1:11" ht="24.95" customHeight="1" x14ac:dyDescent="0.25">
      <c r="A49" s="4">
        <v>32</v>
      </c>
      <c r="B49" s="19" t="s">
        <v>113</v>
      </c>
      <c r="C49" s="7" t="s">
        <v>33</v>
      </c>
      <c r="D49" s="27">
        <v>76.39</v>
      </c>
      <c r="E49" s="21">
        <f t="shared" si="0"/>
        <v>45.833999999999996</v>
      </c>
      <c r="F49" s="18">
        <v>82.5</v>
      </c>
      <c r="G49" s="31">
        <f t="shared" si="1"/>
        <v>33</v>
      </c>
      <c r="H49" s="8">
        <f t="shared" si="2"/>
        <v>78.834000000000003</v>
      </c>
      <c r="I49" s="20"/>
      <c r="J49" s="5" t="s">
        <v>23</v>
      </c>
      <c r="K49" s="34" t="s">
        <v>77</v>
      </c>
    </row>
    <row r="50" spans="1:11" ht="24.95" customHeight="1" x14ac:dyDescent="0.25">
      <c r="A50" s="4">
        <v>33</v>
      </c>
      <c r="B50" s="19" t="s">
        <v>114</v>
      </c>
      <c r="C50" s="16" t="s">
        <v>47</v>
      </c>
      <c r="D50" s="27">
        <v>73.87</v>
      </c>
      <c r="E50" s="21">
        <f t="shared" si="0"/>
        <v>44.322000000000003</v>
      </c>
      <c r="F50" s="18">
        <v>82.5</v>
      </c>
      <c r="G50" s="31">
        <f t="shared" si="1"/>
        <v>33</v>
      </c>
      <c r="H50" s="8">
        <f t="shared" si="2"/>
        <v>77.322000000000003</v>
      </c>
      <c r="I50" s="20"/>
      <c r="J50" s="5" t="s">
        <v>23</v>
      </c>
      <c r="K50" s="34" t="s">
        <v>77</v>
      </c>
    </row>
    <row r="51" spans="1:11" ht="24.95" customHeight="1" x14ac:dyDescent="0.25">
      <c r="A51" s="4">
        <v>35</v>
      </c>
      <c r="B51" s="19" t="s">
        <v>115</v>
      </c>
      <c r="C51" s="16" t="s">
        <v>38</v>
      </c>
      <c r="D51" s="27">
        <v>71.680000000000007</v>
      </c>
      <c r="E51" s="21">
        <f t="shared" si="0"/>
        <v>43.008000000000003</v>
      </c>
      <c r="F51" s="18">
        <v>85</v>
      </c>
      <c r="G51" s="31">
        <f t="shared" si="1"/>
        <v>34</v>
      </c>
      <c r="H51" s="8">
        <f t="shared" si="2"/>
        <v>77.00800000000001</v>
      </c>
      <c r="I51" s="20"/>
      <c r="J51" s="5" t="s">
        <v>23</v>
      </c>
      <c r="K51" s="34" t="s">
        <v>77</v>
      </c>
    </row>
    <row r="52" spans="1:11" ht="24.95" customHeight="1" x14ac:dyDescent="0.25">
      <c r="A52" s="4">
        <v>36</v>
      </c>
      <c r="B52" s="19" t="s">
        <v>116</v>
      </c>
      <c r="C52" s="16" t="s">
        <v>61</v>
      </c>
      <c r="D52" s="27">
        <v>73.81</v>
      </c>
      <c r="E52" s="21">
        <f t="shared" si="0"/>
        <v>44.286000000000001</v>
      </c>
      <c r="F52" s="18">
        <v>80</v>
      </c>
      <c r="G52" s="31">
        <f t="shared" si="1"/>
        <v>32</v>
      </c>
      <c r="H52" s="8">
        <f t="shared" si="2"/>
        <v>76.286000000000001</v>
      </c>
      <c r="I52" s="20"/>
      <c r="J52" s="5" t="s">
        <v>23</v>
      </c>
      <c r="K52" s="34" t="s">
        <v>77</v>
      </c>
    </row>
    <row r="53" spans="1:11" ht="24.95" customHeight="1" x14ac:dyDescent="0.25">
      <c r="A53" s="4">
        <v>34</v>
      </c>
      <c r="B53" s="19" t="s">
        <v>104</v>
      </c>
      <c r="C53" s="16" t="s">
        <v>43</v>
      </c>
      <c r="D53" s="27">
        <v>77.150000000000006</v>
      </c>
      <c r="E53" s="21">
        <f t="shared" si="0"/>
        <v>46.29</v>
      </c>
      <c r="F53" s="18">
        <v>77.5</v>
      </c>
      <c r="G53" s="31">
        <f t="shared" si="1"/>
        <v>31</v>
      </c>
      <c r="H53" s="8">
        <f t="shared" si="2"/>
        <v>77.289999999999992</v>
      </c>
      <c r="I53" s="20"/>
      <c r="J53" s="5" t="s">
        <v>23</v>
      </c>
      <c r="K53" s="3" t="s">
        <v>79</v>
      </c>
    </row>
    <row r="54" spans="1:11" ht="24.95" customHeight="1" x14ac:dyDescent="0.25">
      <c r="A54" s="4">
        <v>37</v>
      </c>
      <c r="B54" s="25" t="s">
        <v>117</v>
      </c>
      <c r="C54" s="16" t="s">
        <v>36</v>
      </c>
      <c r="D54" s="27">
        <v>78.22</v>
      </c>
      <c r="E54" s="21">
        <f t="shared" si="0"/>
        <v>46.931999999999995</v>
      </c>
      <c r="F54" s="18">
        <v>71.25</v>
      </c>
      <c r="G54" s="31">
        <f t="shared" si="1"/>
        <v>28.5</v>
      </c>
      <c r="H54" s="8">
        <f t="shared" si="2"/>
        <v>75.431999999999988</v>
      </c>
      <c r="I54" s="20"/>
      <c r="J54" s="5" t="s">
        <v>23</v>
      </c>
      <c r="K54" s="34" t="s">
        <v>79</v>
      </c>
    </row>
    <row r="55" spans="1:11" ht="24.95" customHeight="1" x14ac:dyDescent="0.25">
      <c r="A55" s="4">
        <v>38</v>
      </c>
      <c r="B55" s="19" t="s">
        <v>118</v>
      </c>
      <c r="C55" s="16" t="s">
        <v>62</v>
      </c>
      <c r="D55" s="27">
        <v>71.02</v>
      </c>
      <c r="E55" s="21">
        <f t="shared" si="0"/>
        <v>42.611999999999995</v>
      </c>
      <c r="F55" s="18">
        <v>78.75</v>
      </c>
      <c r="G55" s="31">
        <f t="shared" si="1"/>
        <v>31.5</v>
      </c>
      <c r="H55" s="8">
        <f t="shared" si="2"/>
        <v>74.111999999999995</v>
      </c>
      <c r="I55" s="20"/>
      <c r="J55" s="5" t="s">
        <v>23</v>
      </c>
      <c r="K55" s="34" t="s">
        <v>79</v>
      </c>
    </row>
    <row r="56" spans="1:11" ht="24.95" customHeight="1" x14ac:dyDescent="0.25">
      <c r="A56" s="4">
        <v>39</v>
      </c>
      <c r="B56" s="19" t="s">
        <v>119</v>
      </c>
      <c r="C56" s="16" t="s">
        <v>57</v>
      </c>
      <c r="D56" s="27">
        <v>78.38</v>
      </c>
      <c r="E56" s="21">
        <f t="shared" si="0"/>
        <v>47.027999999999999</v>
      </c>
      <c r="F56" s="18">
        <v>65</v>
      </c>
      <c r="G56" s="31">
        <f t="shared" si="1"/>
        <v>26</v>
      </c>
      <c r="H56" s="8">
        <f t="shared" si="2"/>
        <v>73.027999999999992</v>
      </c>
      <c r="I56" s="20"/>
      <c r="J56" s="5" t="s">
        <v>23</v>
      </c>
      <c r="K56" s="34" t="s">
        <v>79</v>
      </c>
    </row>
    <row r="57" spans="1:11" ht="24.95" customHeight="1" x14ac:dyDescent="0.25">
      <c r="A57" s="4">
        <v>40</v>
      </c>
      <c r="B57" s="19" t="s">
        <v>120</v>
      </c>
      <c r="C57" s="16" t="s">
        <v>59</v>
      </c>
      <c r="D57" s="27">
        <v>71.28</v>
      </c>
      <c r="E57" s="21">
        <f t="shared" si="0"/>
        <v>42.768000000000001</v>
      </c>
      <c r="F57" s="18">
        <v>75</v>
      </c>
      <c r="G57" s="31">
        <f t="shared" si="1"/>
        <v>30</v>
      </c>
      <c r="H57" s="8">
        <f t="shared" si="2"/>
        <v>72.768000000000001</v>
      </c>
      <c r="I57" s="20"/>
      <c r="J57" s="5" t="s">
        <v>23</v>
      </c>
      <c r="K57" s="34" t="s">
        <v>79</v>
      </c>
    </row>
    <row r="58" spans="1:11" ht="21.75" customHeight="1" x14ac:dyDescent="0.25">
      <c r="A58" s="4">
        <v>41</v>
      </c>
      <c r="B58" s="23" t="s">
        <v>121</v>
      </c>
      <c r="C58" s="17" t="s">
        <v>45</v>
      </c>
      <c r="D58" s="27">
        <v>77.319999999999993</v>
      </c>
      <c r="E58" s="24">
        <f t="shared" si="0"/>
        <v>46.391999999999996</v>
      </c>
      <c r="F58" s="23">
        <v>60</v>
      </c>
      <c r="G58" s="31">
        <f t="shared" si="1"/>
        <v>24</v>
      </c>
      <c r="H58" s="8">
        <f t="shared" si="2"/>
        <v>70.391999999999996</v>
      </c>
      <c r="I58" s="26"/>
      <c r="J58" s="5" t="s">
        <v>23</v>
      </c>
      <c r="K58" s="34" t="s">
        <v>79</v>
      </c>
    </row>
    <row r="59" spans="1:11" ht="24.95" customHeight="1" x14ac:dyDescent="0.25">
      <c r="A59" s="4">
        <v>42</v>
      </c>
      <c r="B59" s="19" t="s">
        <v>122</v>
      </c>
      <c r="C59" s="15" t="s">
        <v>64</v>
      </c>
      <c r="D59" s="27">
        <v>78.569999999999993</v>
      </c>
      <c r="E59" s="21">
        <f t="shared" si="0"/>
        <v>47.141999999999996</v>
      </c>
      <c r="F59" s="18">
        <v>93.75</v>
      </c>
      <c r="G59" s="31">
        <f t="shared" si="1"/>
        <v>37.5</v>
      </c>
      <c r="H59" s="8">
        <f t="shared" si="2"/>
        <v>84.641999999999996</v>
      </c>
      <c r="I59" s="20"/>
      <c r="J59" s="5" t="s">
        <v>23</v>
      </c>
      <c r="K59" s="3" t="s">
        <v>80</v>
      </c>
    </row>
    <row r="60" spans="1:11" ht="24.95" customHeight="1" x14ac:dyDescent="0.25">
      <c r="A60" s="4">
        <v>43</v>
      </c>
      <c r="B60" s="19" t="s">
        <v>123</v>
      </c>
      <c r="C60" s="16" t="s">
        <v>40</v>
      </c>
      <c r="D60" s="27">
        <v>72.52</v>
      </c>
      <c r="E60" s="21">
        <f t="shared" si="0"/>
        <v>43.511999999999993</v>
      </c>
      <c r="F60" s="18">
        <v>90</v>
      </c>
      <c r="G60" s="31">
        <f t="shared" si="1"/>
        <v>36</v>
      </c>
      <c r="H60" s="8">
        <f t="shared" si="2"/>
        <v>79.512</v>
      </c>
      <c r="I60" s="20"/>
      <c r="J60" s="5" t="s">
        <v>23</v>
      </c>
      <c r="K60" s="34" t="s">
        <v>80</v>
      </c>
    </row>
    <row r="61" spans="1:11" ht="24.95" customHeight="1" x14ac:dyDescent="0.25">
      <c r="A61" s="4">
        <v>44</v>
      </c>
      <c r="B61" s="19" t="s">
        <v>124</v>
      </c>
      <c r="C61" s="16" t="s">
        <v>60</v>
      </c>
      <c r="D61" s="27">
        <v>75.7</v>
      </c>
      <c r="E61" s="21">
        <f t="shared" si="0"/>
        <v>45.42</v>
      </c>
      <c r="F61" s="18">
        <v>81.25</v>
      </c>
      <c r="G61" s="31">
        <f t="shared" si="1"/>
        <v>32.5</v>
      </c>
      <c r="H61" s="8">
        <f t="shared" si="2"/>
        <v>77.92</v>
      </c>
      <c r="I61" s="20"/>
      <c r="J61" s="5" t="s">
        <v>23</v>
      </c>
      <c r="K61" s="34" t="s">
        <v>80</v>
      </c>
    </row>
    <row r="62" spans="1:11" ht="24.95" customHeight="1" x14ac:dyDescent="0.25">
      <c r="A62" s="4">
        <v>45</v>
      </c>
      <c r="B62" s="25" t="s">
        <v>125</v>
      </c>
      <c r="C62" s="16" t="s">
        <v>69</v>
      </c>
      <c r="D62" s="27">
        <v>71.27</v>
      </c>
      <c r="E62" s="21">
        <f t="shared" si="0"/>
        <v>42.761999999999993</v>
      </c>
      <c r="F62" s="18">
        <v>85</v>
      </c>
      <c r="G62" s="31">
        <f t="shared" si="1"/>
        <v>34</v>
      </c>
      <c r="H62" s="8">
        <f t="shared" si="2"/>
        <v>76.762</v>
      </c>
      <c r="I62" s="20"/>
      <c r="J62" s="5" t="s">
        <v>23</v>
      </c>
      <c r="K62" s="34" t="s">
        <v>80</v>
      </c>
    </row>
    <row r="63" spans="1:11" ht="24.95" customHeight="1" x14ac:dyDescent="0.25">
      <c r="A63" s="28"/>
      <c r="B63" s="29"/>
      <c r="C63" s="13"/>
      <c r="D63" s="32"/>
      <c r="E63" s="29"/>
      <c r="F63" s="13"/>
      <c r="G63" s="32"/>
      <c r="H63" s="29"/>
      <c r="I63" s="30"/>
      <c r="J63" s="30"/>
      <c r="K63" s="14"/>
    </row>
    <row r="64" spans="1:11" ht="24.95" customHeight="1" x14ac:dyDescent="0.25">
      <c r="A64" s="28"/>
      <c r="B64" s="29"/>
      <c r="C64" s="13"/>
      <c r="D64" s="32"/>
      <c r="E64" s="29"/>
      <c r="F64" s="13"/>
      <c r="G64" s="32"/>
      <c r="H64" s="29"/>
      <c r="I64" s="30"/>
      <c r="J64" s="30"/>
      <c r="K64" s="14"/>
    </row>
    <row r="65" spans="1:15" ht="21" customHeight="1" x14ac:dyDescent="0.25">
      <c r="A65" s="1"/>
      <c r="B65" s="70" t="s">
        <v>87</v>
      </c>
      <c r="C65" s="70"/>
      <c r="D65" s="12"/>
      <c r="E65" s="70"/>
      <c r="F65" s="70"/>
      <c r="G65" s="70"/>
      <c r="H65" s="12"/>
      <c r="I65" s="70"/>
      <c r="J65" s="70"/>
      <c r="K65" s="70"/>
    </row>
    <row r="66" spans="1:15" ht="21" customHeight="1" x14ac:dyDescent="0.25">
      <c r="A66" s="1"/>
      <c r="B66" s="70"/>
      <c r="C66" s="70"/>
      <c r="D66" s="12"/>
      <c r="E66" s="70"/>
      <c r="F66" s="70"/>
      <c r="G66" s="70"/>
      <c r="H66" s="12"/>
      <c r="K66" s="35"/>
      <c r="L66" s="11"/>
      <c r="N66" s="33"/>
      <c r="O66" s="11"/>
    </row>
  </sheetData>
  <sortState ref="A18:K52">
    <sortCondition descending="1" ref="H18:H52"/>
  </sortState>
  <mergeCells count="38">
    <mergeCell ref="B66:C66"/>
    <mergeCell ref="E66:G66"/>
    <mergeCell ref="K15:K17"/>
    <mergeCell ref="D16:D17"/>
    <mergeCell ref="E16:E17"/>
    <mergeCell ref="F16:F17"/>
    <mergeCell ref="G16:G17"/>
    <mergeCell ref="B65:C65"/>
    <mergeCell ref="E65:G65"/>
    <mergeCell ref="I65:K65"/>
    <mergeCell ref="A12:D12"/>
    <mergeCell ref="E12:K12"/>
    <mergeCell ref="A13:K14"/>
    <mergeCell ref="A15:A17"/>
    <mergeCell ref="B15:B17"/>
    <mergeCell ref="C15:C17"/>
    <mergeCell ref="D15:E15"/>
    <mergeCell ref="F15:G15"/>
    <mergeCell ref="H15:H17"/>
    <mergeCell ref="I15:J16"/>
    <mergeCell ref="A9:D9"/>
    <mergeCell ref="E9:K9"/>
    <mergeCell ref="A10:D10"/>
    <mergeCell ref="E10:K10"/>
    <mergeCell ref="A11:D11"/>
    <mergeCell ref="E11:K11"/>
    <mergeCell ref="A6:D6"/>
    <mergeCell ref="E6:K6"/>
    <mergeCell ref="A7:D7"/>
    <mergeCell ref="E7:K7"/>
    <mergeCell ref="A8:D8"/>
    <mergeCell ref="E8:K8"/>
    <mergeCell ref="A1:K1"/>
    <mergeCell ref="A2:K2"/>
    <mergeCell ref="A3:K3"/>
    <mergeCell ref="A4:K4"/>
    <mergeCell ref="A5:D5"/>
    <mergeCell ref="E5:K5"/>
  </mergeCells>
  <pageMargins left="0" right="0" top="0" bottom="0" header="0" footer="0"/>
  <pageSetup paperSize="9" scale="67" fitToHeight="0" orientation="landscape" r:id="rId1"/>
  <rowBreaks count="1" manualBreakCount="1">
    <brk id="3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8" workbookViewId="0">
      <selection activeCell="E39" sqref="E39"/>
    </sheetView>
  </sheetViews>
  <sheetFormatPr defaultRowHeight="15" x14ac:dyDescent="0.25"/>
  <sheetData/>
  <sortState ref="A1:J44">
    <sortCondition descending="1" ref="G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 ÖN DEĞERLENDİRME</vt:lpstr>
      <vt:lpstr>Sayfa3</vt:lpstr>
      <vt:lpstr>' ÖN DEĞERLENDİRME'!Yazdırma_Alanı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2019-01-15T11:33:11Z</dcterms:modified>
</cp:coreProperties>
</file>